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9-ти эт" sheetId="1" r:id="rId1"/>
    <sheet name="5-ти эт с мусоропроводом" sheetId="2" r:id="rId2"/>
    <sheet name=" 5-ти эт. без мусоропровода" sheetId="3" r:id="rId3"/>
    <sheet name="2-х эт" sheetId="4" r:id="rId4"/>
  </sheets>
  <externalReferences>
    <externalReference r:id="rId7"/>
  </externalReferences>
  <definedNames>
    <definedName name="_xlnm.Print_Area" localSheetId="0">'9-ти эт'!$A$2:$F$34</definedName>
  </definedNames>
  <calcPr fullCalcOnLoad="1"/>
</workbook>
</file>

<file path=xl/sharedStrings.xml><?xml version="1.0" encoding="utf-8"?>
<sst xmlns="http://schemas.openxmlformats.org/spreadsheetml/2006/main" count="114" uniqueCount="37">
  <si>
    <t>№ п/п</t>
  </si>
  <si>
    <t>Показатели</t>
  </si>
  <si>
    <t>на 1м2</t>
  </si>
  <si>
    <t>руб.</t>
  </si>
  <si>
    <t>Ремонт конструктивных элементов жилых зданий-всего</t>
  </si>
  <si>
    <t>в том числе</t>
  </si>
  <si>
    <t>сети электроснабжения</t>
  </si>
  <si>
    <t>в том числе:</t>
  </si>
  <si>
    <t>Затраты на управление МКД</t>
  </si>
  <si>
    <t xml:space="preserve"> -оплата услуг по начислению ЖКП</t>
  </si>
  <si>
    <t>Общеэксплуатационные расходы</t>
  </si>
  <si>
    <t xml:space="preserve"> стоимость содержания и ремонта 1 м2 </t>
  </si>
  <si>
    <t>Ст-ть работ, руб/м2</t>
  </si>
  <si>
    <t>(без НДС)</t>
  </si>
  <si>
    <t>Обеспечение санитарного состояния жилых зданий и придомовой территорий -всего</t>
  </si>
  <si>
    <t>Расшифровка</t>
  </si>
  <si>
    <t>Ремонт и обслуживание внутридомовогоинженерного оборудования -всего</t>
  </si>
  <si>
    <t>сети теплоснабжения, водоснабжения, канализации</t>
  </si>
  <si>
    <t>уборка мест общего пользования</t>
  </si>
  <si>
    <t>электроэнергия на общедомовые нужды</t>
  </si>
  <si>
    <t xml:space="preserve"> вывоз ТБО</t>
  </si>
  <si>
    <t>утилизация ТБО</t>
  </si>
  <si>
    <t>дератизация</t>
  </si>
  <si>
    <t>расходы на содержание паспортистов</t>
  </si>
  <si>
    <t>стоимости уцслуг по содержанию и текущему ремонту многоквартирного дома</t>
  </si>
  <si>
    <t>Ремонт и обслуживание внутридомового инженерного оборудования -всего</t>
  </si>
  <si>
    <t xml:space="preserve"> кроме того, обслуживание ПЗУ</t>
  </si>
  <si>
    <t>при наличии перегов. Трубки</t>
  </si>
  <si>
    <t>без трубки</t>
  </si>
  <si>
    <t xml:space="preserve">Стоимость работ </t>
  </si>
  <si>
    <t>9-ти этажные дома ,        3-9 этаж.</t>
  </si>
  <si>
    <t xml:space="preserve">  1-2 этажи </t>
  </si>
  <si>
    <t>1 м2</t>
  </si>
  <si>
    <t>Ремонт конструктивных элементов жилыхзданий-всего</t>
  </si>
  <si>
    <t>содержание лифтового хоз-ва</t>
  </si>
  <si>
    <t>оплата услуг по начислению ЖКП</t>
  </si>
  <si>
    <t xml:space="preserve">ИТОГО: стоимость содержания и ремонта 1 м2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</si>
</sst>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0.0%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2" fontId="0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5" fontId="3" fillId="0" borderId="10" xfId="55" applyNumberFormat="1" applyFont="1" applyBorder="1" applyAlignment="1">
      <alignment horizontal="center"/>
    </xf>
    <xf numFmtId="166" fontId="3" fillId="0" borderId="0" xfId="55" applyNumberFormat="1" applyFont="1" applyBorder="1" applyAlignment="1">
      <alignment horizontal="center"/>
    </xf>
    <xf numFmtId="9" fontId="0" fillId="0" borderId="0" xfId="55" applyFont="1" applyBorder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12" xfId="55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165" fontId="0" fillId="0" borderId="15" xfId="55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165" fontId="0" fillId="0" borderId="14" xfId="5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23" fillId="0" borderId="23" xfId="0" applyFont="1" applyBorder="1" applyAlignment="1">
      <alignment vertical="center" wrapText="1"/>
    </xf>
    <xf numFmtId="164" fontId="3" fillId="0" borderId="23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10" fontId="3" fillId="0" borderId="0" xfId="55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10" fontId="0" fillId="0" borderId="0" xfId="55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164" fontId="3" fillId="0" borderId="32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164" fontId="3" fillId="0" borderId="20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/>
    </xf>
    <xf numFmtId="2" fontId="0" fillId="0" borderId="33" xfId="0" applyNumberFormat="1" applyBorder="1" applyAlignment="1">
      <alignment horizontal="center"/>
    </xf>
    <xf numFmtId="0" fontId="5" fillId="0" borderId="15" xfId="0" applyFont="1" applyBorder="1" applyAlignment="1">
      <alignment vertical="center"/>
    </xf>
    <xf numFmtId="164" fontId="22" fillId="0" borderId="15" xfId="0" applyNumberFormat="1" applyFont="1" applyBorder="1" applyAlignment="1">
      <alignment/>
    </xf>
    <xf numFmtId="2" fontId="22" fillId="0" borderId="3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164" fontId="3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5" fillId="0" borderId="12" xfId="0" applyFont="1" applyBorder="1" applyAlignment="1">
      <alignment vertical="center"/>
    </xf>
    <xf numFmtId="1" fontId="0" fillId="0" borderId="15" xfId="0" applyNumberForma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15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0" borderId="33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2" fontId="4" fillId="0" borderId="2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2" fontId="4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37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2" fontId="22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6;&#1080;&#1092;&#1088;&#1086;&#1074;&#1082;&#1072;%20&#1089;&#1090;&#1086;&#1080;&#1084;&#1086;&#1089;&#1090;&#1080;%20&#1091;&#1089;&#1083;&#1091;&#1075;%209-&#1090;&#1080;%20&#1101;&#1090;%20&#1078;&#1080;&#1083;&#1099;&#1077;%20&#1076;&#1086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ти э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4.00390625" style="0" customWidth="1"/>
    <col min="2" max="2" width="43.00390625" style="0" customWidth="1"/>
    <col min="3" max="3" width="14.8515625" style="0" hidden="1" customWidth="1"/>
    <col min="4" max="4" width="0.13671875" style="0" hidden="1" customWidth="1"/>
    <col min="5" max="5" width="11.140625" style="0" hidden="1" customWidth="1"/>
    <col min="6" max="6" width="19.7109375" style="0" customWidth="1"/>
  </cols>
  <sheetData>
    <row r="1" spans="1:3" ht="12.75">
      <c r="A1" s="22" t="s">
        <v>15</v>
      </c>
      <c r="B1" s="22"/>
      <c r="C1" s="22"/>
    </row>
    <row r="2" ht="14.25" customHeight="1">
      <c r="A2" s="18" t="s">
        <v>24</v>
      </c>
    </row>
    <row r="3" spans="1:2" ht="15.75" thickBot="1">
      <c r="A3" s="1"/>
      <c r="B3" s="16" t="s">
        <v>13</v>
      </c>
    </row>
    <row r="4" spans="1:6" ht="13.5" customHeight="1" thickBot="1">
      <c r="A4" s="23" t="s">
        <v>0</v>
      </c>
      <c r="B4" s="25" t="s">
        <v>1</v>
      </c>
      <c r="C4" s="59" t="s">
        <v>29</v>
      </c>
      <c r="D4" s="60" t="s">
        <v>30</v>
      </c>
      <c r="E4" s="61"/>
      <c r="F4" s="25" t="s">
        <v>12</v>
      </c>
    </row>
    <row r="5" spans="1:6" ht="24.75" customHeight="1" thickBot="1">
      <c r="A5" s="24"/>
      <c r="B5" s="26"/>
      <c r="C5" s="62" t="s">
        <v>31</v>
      </c>
      <c r="D5" s="63"/>
      <c r="E5" s="34"/>
      <c r="F5" s="26"/>
    </row>
    <row r="6" spans="1:6" ht="29.25" customHeight="1" thickBot="1">
      <c r="A6" s="64"/>
      <c r="B6" s="27"/>
      <c r="C6" s="65" t="s">
        <v>2</v>
      </c>
      <c r="D6" s="66" t="s">
        <v>32</v>
      </c>
      <c r="E6" s="67"/>
      <c r="F6" s="27"/>
    </row>
    <row r="7" spans="1:7" ht="23.25" thickBot="1">
      <c r="A7" s="19">
        <v>1</v>
      </c>
      <c r="B7" s="68" t="s">
        <v>33</v>
      </c>
      <c r="C7" s="69">
        <v>2.081393085266281</v>
      </c>
      <c r="D7" s="70" t="e">
        <f>SUM(#REF!)</f>
        <v>#REF!</v>
      </c>
      <c r="E7" s="71" t="e">
        <f>D7/$D$26</f>
        <v>#REF!</v>
      </c>
      <c r="F7" s="72">
        <v>2.5643030874731325</v>
      </c>
      <c r="G7" s="73"/>
    </row>
    <row r="8" spans="1:7" ht="13.5" hidden="1" thickBot="1">
      <c r="A8" s="74"/>
      <c r="B8" s="75"/>
      <c r="C8" s="76"/>
      <c r="D8" s="77"/>
      <c r="E8" s="78" t="e">
        <f>D8/$D$26</f>
        <v>#REF!</v>
      </c>
      <c r="F8" s="79">
        <v>0</v>
      </c>
      <c r="G8" s="43"/>
    </row>
    <row r="9" spans="1:7" ht="23.25" thickBot="1">
      <c r="A9" s="13">
        <v>2</v>
      </c>
      <c r="B9" s="80" t="s">
        <v>25</v>
      </c>
      <c r="C9" s="81">
        <v>3.42</v>
      </c>
      <c r="D9" s="82" t="e">
        <f>D11+D12+#REF!</f>
        <v>#REF!</v>
      </c>
      <c r="E9" s="71" t="e">
        <f>D9/$D$26</f>
        <v>#REF!</v>
      </c>
      <c r="F9" s="83">
        <v>14.24274701206702</v>
      </c>
      <c r="G9" s="73"/>
    </row>
    <row r="10" spans="1:7" ht="12.75">
      <c r="A10" s="13"/>
      <c r="B10" s="84" t="s">
        <v>7</v>
      </c>
      <c r="C10" s="85"/>
      <c r="D10" s="86"/>
      <c r="E10" s="71"/>
      <c r="F10" s="87"/>
      <c r="G10" s="73"/>
    </row>
    <row r="11" spans="1:7" ht="12.75">
      <c r="A11" s="13"/>
      <c r="B11" s="5" t="s">
        <v>17</v>
      </c>
      <c r="C11" s="88">
        <v>1.25</v>
      </c>
      <c r="D11" s="89">
        <v>1.25</v>
      </c>
      <c r="E11" s="78" t="e">
        <f aca="true" t="shared" si="0" ref="E11:E23">D11/$D$26</f>
        <v>#REF!</v>
      </c>
      <c r="F11" s="79">
        <v>2.6</v>
      </c>
      <c r="G11" s="43"/>
    </row>
    <row r="12" spans="1:7" ht="12.75">
      <c r="A12" s="13"/>
      <c r="B12" s="5" t="s">
        <v>6</v>
      </c>
      <c r="C12" s="88">
        <v>1.05</v>
      </c>
      <c r="D12" s="89">
        <v>1.05</v>
      </c>
      <c r="E12" s="78" t="e">
        <f t="shared" si="0"/>
        <v>#REF!</v>
      </c>
      <c r="F12" s="79">
        <v>1.1548933009551294</v>
      </c>
      <c r="G12" s="43"/>
    </row>
    <row r="13" spans="1:7" ht="13.5" thickBot="1">
      <c r="A13" s="19"/>
      <c r="B13" s="90" t="s">
        <v>34</v>
      </c>
      <c r="C13" s="91"/>
      <c r="D13" s="92">
        <v>9.535293336241578</v>
      </c>
      <c r="E13" s="71" t="e">
        <f t="shared" si="0"/>
        <v>#REF!</v>
      </c>
      <c r="F13" s="93">
        <v>10.48785371111189</v>
      </c>
      <c r="G13" s="43"/>
    </row>
    <row r="14" spans="1:7" ht="23.25" thickBot="1">
      <c r="A14" s="13">
        <v>3</v>
      </c>
      <c r="B14" s="80" t="s">
        <v>14</v>
      </c>
      <c r="C14" s="94">
        <v>9.631595762359007</v>
      </c>
      <c r="D14" s="82" t="e">
        <f>D16+#REF!+#REF!+D17+D13+D18+D19+#REF!+D20</f>
        <v>#REF!</v>
      </c>
      <c r="E14" s="71" t="e">
        <f t="shared" si="0"/>
        <v>#REF!</v>
      </c>
      <c r="F14" s="83">
        <v>11.33</v>
      </c>
      <c r="G14" s="73"/>
    </row>
    <row r="15" spans="1:7" ht="12.75">
      <c r="A15" s="95"/>
      <c r="B15" s="96" t="s">
        <v>7</v>
      </c>
      <c r="C15" s="97"/>
      <c r="D15" s="98"/>
      <c r="E15" s="78" t="e">
        <f t="shared" si="0"/>
        <v>#REF!</v>
      </c>
      <c r="F15" s="99"/>
      <c r="G15" s="43"/>
    </row>
    <row r="16" spans="1:7" ht="12.75">
      <c r="A16" s="95"/>
      <c r="B16" s="6" t="s">
        <v>18</v>
      </c>
      <c r="C16" s="88">
        <v>5.6</v>
      </c>
      <c r="D16" s="100">
        <v>5.65</v>
      </c>
      <c r="E16" s="78" t="e">
        <f t="shared" si="0"/>
        <v>#REF!</v>
      </c>
      <c r="F16" s="79">
        <v>7.78</v>
      </c>
      <c r="G16" s="43"/>
    </row>
    <row r="17" spans="1:7" ht="14.25" customHeight="1">
      <c r="A17" s="17"/>
      <c r="B17" s="10" t="s">
        <v>19</v>
      </c>
      <c r="C17" s="101">
        <v>0.3569989880148847</v>
      </c>
      <c r="D17" s="102">
        <v>0.3560082415171561</v>
      </c>
      <c r="E17" s="78" t="e">
        <f t="shared" si="0"/>
        <v>#REF!</v>
      </c>
      <c r="F17" s="79">
        <v>0.56</v>
      </c>
      <c r="G17" s="43"/>
    </row>
    <row r="18" spans="1:7" ht="12.75">
      <c r="A18" s="17"/>
      <c r="B18" s="5" t="s">
        <v>22</v>
      </c>
      <c r="C18" s="103">
        <v>0.09138164908762635</v>
      </c>
      <c r="D18" s="104">
        <v>0.09107772680509578</v>
      </c>
      <c r="E18" s="71" t="e">
        <f t="shared" si="0"/>
        <v>#REF!</v>
      </c>
      <c r="F18" s="79">
        <v>0.10017624433659669</v>
      </c>
      <c r="G18" s="43"/>
    </row>
    <row r="19" spans="1:7" ht="12.75">
      <c r="A19" s="17"/>
      <c r="B19" s="5" t="s">
        <v>21</v>
      </c>
      <c r="C19" s="103">
        <v>1.2</v>
      </c>
      <c r="D19" s="104">
        <v>1.2</v>
      </c>
      <c r="E19" s="71" t="e">
        <f t="shared" si="0"/>
        <v>#REF!</v>
      </c>
      <c r="F19" s="79">
        <v>1.02</v>
      </c>
      <c r="G19" s="43"/>
    </row>
    <row r="20" spans="1:7" ht="13.5" thickBot="1">
      <c r="A20" s="17"/>
      <c r="B20" s="5" t="s">
        <v>20</v>
      </c>
      <c r="C20" s="103">
        <v>0.8569994081194068</v>
      </c>
      <c r="D20" s="100">
        <v>1.05</v>
      </c>
      <c r="E20" s="71" t="e">
        <f t="shared" si="0"/>
        <v>#REF!</v>
      </c>
      <c r="F20" s="105">
        <v>1.87</v>
      </c>
      <c r="G20" s="43"/>
    </row>
    <row r="21" spans="1:7" ht="13.5" thickBot="1">
      <c r="A21" s="13">
        <v>4</v>
      </c>
      <c r="B21" s="80" t="s">
        <v>8</v>
      </c>
      <c r="C21" s="106">
        <v>1.245333572326128</v>
      </c>
      <c r="D21" s="9">
        <f>D23+D25</f>
        <v>4.391300606257504</v>
      </c>
      <c r="E21" s="71" t="e">
        <f t="shared" si="0"/>
        <v>#REF!</v>
      </c>
      <c r="F21" s="83">
        <v>4.85</v>
      </c>
      <c r="G21" s="107"/>
    </row>
    <row r="22" spans="1:7" ht="12.75">
      <c r="A22" s="13"/>
      <c r="B22" s="90" t="s">
        <v>5</v>
      </c>
      <c r="C22" s="42"/>
      <c r="D22" s="108"/>
      <c r="E22" s="78" t="e">
        <f t="shared" si="0"/>
        <v>#REF!</v>
      </c>
      <c r="F22" s="93"/>
      <c r="G22" s="43"/>
    </row>
    <row r="23" spans="1:7" ht="12.75">
      <c r="A23" s="13"/>
      <c r="B23" s="5" t="s">
        <v>35</v>
      </c>
      <c r="C23" s="103">
        <v>1.245333572326128</v>
      </c>
      <c r="D23" s="104">
        <v>1.12</v>
      </c>
      <c r="E23" s="78" t="e">
        <f t="shared" si="0"/>
        <v>#REF!</v>
      </c>
      <c r="F23" s="79">
        <v>1.2318861876854716</v>
      </c>
      <c r="G23" s="43"/>
    </row>
    <row r="24" spans="1:7" ht="12.75">
      <c r="A24" s="13"/>
      <c r="B24" s="5" t="s">
        <v>23</v>
      </c>
      <c r="C24" s="103"/>
      <c r="D24" s="109"/>
      <c r="E24" s="78"/>
      <c r="F24" s="79">
        <v>0.36</v>
      </c>
      <c r="G24" s="43"/>
    </row>
    <row r="25" spans="1:7" ht="15" customHeight="1" thickBot="1">
      <c r="A25" s="13"/>
      <c r="B25" s="5" t="s">
        <v>10</v>
      </c>
      <c r="C25" s="110"/>
      <c r="D25" s="111">
        <v>3.2713006062575043</v>
      </c>
      <c r="E25" s="78" t="e">
        <f>D25/$D$26</f>
        <v>#REF!</v>
      </c>
      <c r="F25" s="79">
        <v>3.26</v>
      </c>
      <c r="G25" s="43"/>
    </row>
    <row r="26" spans="1:6" ht="13.5" thickBot="1">
      <c r="A26" s="13">
        <v>5</v>
      </c>
      <c r="B26" s="80" t="s">
        <v>36</v>
      </c>
      <c r="C26" s="112">
        <v>20.4495439158596</v>
      </c>
      <c r="D26" s="3" t="e">
        <f>D7+D9+D14+D21</f>
        <v>#REF!</v>
      </c>
      <c r="E26" s="113" t="e">
        <f>E7+E9+E14+E21</f>
        <v>#REF!</v>
      </c>
      <c r="F26" s="114">
        <v>32.98621624979013</v>
      </c>
    </row>
    <row r="27" spans="1:7" ht="12.75">
      <c r="A27" s="13"/>
      <c r="B27" s="115"/>
      <c r="C27" s="116"/>
      <c r="D27" s="117"/>
      <c r="E27" s="34"/>
      <c r="F27" s="118"/>
      <c r="G27" s="43"/>
    </row>
    <row r="28" spans="1:7" ht="12.75">
      <c r="A28" s="13"/>
      <c r="B28" s="119" t="s">
        <v>26</v>
      </c>
      <c r="C28" s="110">
        <v>0.792597198182908</v>
      </c>
      <c r="D28" s="111"/>
      <c r="E28" s="34"/>
      <c r="F28" s="120"/>
      <c r="G28" s="43"/>
    </row>
    <row r="29" spans="1:7" ht="12.75">
      <c r="A29" s="13"/>
      <c r="B29" s="96" t="s">
        <v>27</v>
      </c>
      <c r="C29" s="121"/>
      <c r="D29" s="111">
        <v>0.792597198182908</v>
      </c>
      <c r="E29" s="34"/>
      <c r="F29" s="120">
        <v>0.87</v>
      </c>
      <c r="G29" s="43"/>
    </row>
    <row r="30" spans="1:7" ht="12.75">
      <c r="A30" s="13"/>
      <c r="B30" s="96" t="s">
        <v>28</v>
      </c>
      <c r="C30" s="121"/>
      <c r="D30" s="111">
        <v>0.31</v>
      </c>
      <c r="E30" s="34"/>
      <c r="F30" s="120">
        <v>0.34</v>
      </c>
      <c r="G30" s="43"/>
    </row>
    <row r="31" spans="1:7" ht="13.5" thickBot="1">
      <c r="A31" s="58"/>
      <c r="B31" s="122"/>
      <c r="C31" s="49"/>
      <c r="D31" s="123"/>
      <c r="E31" s="34"/>
      <c r="F31" s="124"/>
      <c r="G31" s="43"/>
    </row>
    <row r="32" spans="1:2" ht="12.75">
      <c r="A32" s="34"/>
      <c r="B32" s="51"/>
    </row>
    <row r="33" spans="2:5" ht="12.75">
      <c r="B33" s="51"/>
      <c r="C33" s="52"/>
      <c r="D33" s="125" t="e">
        <f>(D26+D30)*1.18</f>
        <v>#REF!</v>
      </c>
      <c r="E33" s="126">
        <v>32.99</v>
      </c>
    </row>
    <row r="34" spans="3:4" ht="12.75">
      <c r="C34" s="127"/>
      <c r="D34" s="127"/>
    </row>
  </sheetData>
  <sheetProtection/>
  <mergeCells count="5">
    <mergeCell ref="A1:C1"/>
    <mergeCell ref="A4:A6"/>
    <mergeCell ref="B4:B6"/>
    <mergeCell ref="D4:D5"/>
    <mergeCell ref="F4:F6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G12" sqref="G12"/>
    </sheetView>
  </sheetViews>
  <sheetFormatPr defaultColWidth="9.140625" defaultRowHeight="12.75"/>
  <cols>
    <col min="1" max="1" width="4.00390625" style="0" customWidth="1"/>
    <col min="2" max="2" width="43.28125" style="0" customWidth="1"/>
    <col min="3" max="3" width="14.8515625" style="0" customWidth="1"/>
  </cols>
  <sheetData>
    <row r="1" spans="1:3" ht="12.75">
      <c r="A1" s="22" t="s">
        <v>15</v>
      </c>
      <c r="B1" s="22"/>
      <c r="C1" s="22"/>
    </row>
    <row r="2" ht="12.75">
      <c r="A2" s="18" t="s">
        <v>24</v>
      </c>
    </row>
    <row r="3" spans="1:2" ht="15.75" thickBot="1">
      <c r="A3" s="1"/>
      <c r="B3" s="16" t="s">
        <v>13</v>
      </c>
    </row>
    <row r="4" spans="1:3" ht="13.5" customHeight="1">
      <c r="A4" s="23" t="s">
        <v>0</v>
      </c>
      <c r="B4" s="25" t="s">
        <v>1</v>
      </c>
      <c r="C4" s="25" t="s">
        <v>12</v>
      </c>
    </row>
    <row r="5" spans="1:3" ht="50.25" customHeight="1">
      <c r="A5" s="24"/>
      <c r="B5" s="26"/>
      <c r="C5" s="26"/>
    </row>
    <row r="6" spans="1:3" ht="13.5" thickBot="1">
      <c r="A6" s="24"/>
      <c r="B6" s="26"/>
      <c r="C6" s="26" t="s">
        <v>2</v>
      </c>
    </row>
    <row r="7" spans="1:3" ht="13.5" customHeight="1" hidden="1" thickBot="1">
      <c r="A7" s="53"/>
      <c r="B7" s="45"/>
      <c r="C7" s="27" t="s">
        <v>3</v>
      </c>
    </row>
    <row r="8" spans="1:3" ht="26.25" thickBot="1">
      <c r="A8" s="54">
        <v>1</v>
      </c>
      <c r="B8" s="2" t="s">
        <v>4</v>
      </c>
      <c r="C8" s="29">
        <v>2.933325</v>
      </c>
    </row>
    <row r="9" spans="1:3" ht="26.25" thickBot="1">
      <c r="A9" s="54">
        <v>2</v>
      </c>
      <c r="B9" s="2" t="s">
        <v>25</v>
      </c>
      <c r="C9" s="29">
        <v>4.11</v>
      </c>
    </row>
    <row r="10" spans="1:3" ht="12.75">
      <c r="A10" s="54"/>
      <c r="B10" s="5" t="s">
        <v>7</v>
      </c>
      <c r="C10" s="35"/>
    </row>
    <row r="11" spans="1:3" ht="12.75">
      <c r="A11" s="54"/>
      <c r="B11" s="5" t="s">
        <v>17</v>
      </c>
      <c r="C11" s="35">
        <v>2.85</v>
      </c>
    </row>
    <row r="12" spans="1:3" ht="13.5" thickBot="1">
      <c r="A12" s="54"/>
      <c r="B12" s="10" t="s">
        <v>6</v>
      </c>
      <c r="C12" s="35">
        <v>1.26</v>
      </c>
    </row>
    <row r="13" spans="1:3" ht="13.5" hidden="1" thickBot="1">
      <c r="A13" s="54"/>
      <c r="B13" s="5"/>
      <c r="C13" s="35">
        <v>0</v>
      </c>
    </row>
    <row r="14" spans="1:3" ht="13.5" hidden="1" thickBot="1">
      <c r="A14" s="54"/>
      <c r="B14" s="55"/>
      <c r="C14" s="35">
        <v>0</v>
      </c>
    </row>
    <row r="15" spans="1:3" ht="39" thickBot="1">
      <c r="A15" s="54">
        <v>3</v>
      </c>
      <c r="B15" s="2" t="s">
        <v>14</v>
      </c>
      <c r="C15" s="29">
        <v>10.61</v>
      </c>
    </row>
    <row r="16" spans="1:3" ht="12.75">
      <c r="A16" s="53"/>
      <c r="B16" s="5" t="s">
        <v>7</v>
      </c>
      <c r="C16" s="37"/>
    </row>
    <row r="17" spans="1:3" ht="12.75">
      <c r="A17" s="53"/>
      <c r="B17" s="6" t="s">
        <v>18</v>
      </c>
      <c r="C17" s="35">
        <v>6.81</v>
      </c>
    </row>
    <row r="18" spans="1:3" ht="12.75">
      <c r="A18" s="56"/>
      <c r="B18" s="10" t="s">
        <v>19</v>
      </c>
      <c r="C18" s="39">
        <v>0.61</v>
      </c>
    </row>
    <row r="19" spans="1:3" ht="12.75">
      <c r="A19" s="56"/>
      <c r="B19" s="5" t="s">
        <v>22</v>
      </c>
      <c r="C19" s="35">
        <v>0.3</v>
      </c>
    </row>
    <row r="20" spans="1:3" ht="12.75">
      <c r="A20" s="56"/>
      <c r="B20" s="5" t="s">
        <v>21</v>
      </c>
      <c r="C20" s="35">
        <v>1.02</v>
      </c>
    </row>
    <row r="21" spans="1:3" ht="13.5" thickBot="1">
      <c r="A21" s="54"/>
      <c r="B21" s="5" t="s">
        <v>20</v>
      </c>
      <c r="C21" s="39">
        <v>1.87</v>
      </c>
    </row>
    <row r="22" spans="1:3" ht="13.5" thickBot="1">
      <c r="A22" s="54">
        <v>4</v>
      </c>
      <c r="B22" s="12" t="s">
        <v>8</v>
      </c>
      <c r="C22" s="29">
        <v>4.85</v>
      </c>
    </row>
    <row r="23" spans="1:3" ht="12.75">
      <c r="A23" s="54"/>
      <c r="B23" s="11" t="s">
        <v>5</v>
      </c>
      <c r="C23" s="37"/>
    </row>
    <row r="24" spans="1:3" ht="12.75">
      <c r="A24" s="13"/>
      <c r="B24" s="5" t="s">
        <v>9</v>
      </c>
      <c r="C24" s="35">
        <v>1.23</v>
      </c>
    </row>
    <row r="25" spans="1:3" ht="12.75">
      <c r="A25" s="13"/>
      <c r="B25" s="5" t="s">
        <v>23</v>
      </c>
      <c r="C25" s="39">
        <v>0.36</v>
      </c>
    </row>
    <row r="26" spans="1:3" ht="15" customHeight="1" thickBot="1">
      <c r="A26" s="13"/>
      <c r="B26" s="5" t="s">
        <v>10</v>
      </c>
      <c r="C26" s="39">
        <v>3.26</v>
      </c>
    </row>
    <row r="27" spans="1:6" ht="13.5" thickBot="1">
      <c r="A27" s="13">
        <v>5</v>
      </c>
      <c r="B27" s="12" t="s">
        <v>11</v>
      </c>
      <c r="C27" s="3">
        <v>22.50085</v>
      </c>
      <c r="F27" s="57"/>
    </row>
    <row r="28" spans="1:3" ht="12.75">
      <c r="A28" s="13"/>
      <c r="B28" s="41"/>
      <c r="C28" s="42"/>
    </row>
    <row r="29" spans="1:3" ht="12.75">
      <c r="A29" s="13"/>
      <c r="B29" s="44" t="s">
        <v>26</v>
      </c>
      <c r="C29" s="45"/>
    </row>
    <row r="30" spans="1:3" ht="12.75">
      <c r="A30" s="13"/>
      <c r="B30" s="46" t="s">
        <v>27</v>
      </c>
      <c r="C30" s="47">
        <v>0.87</v>
      </c>
    </row>
    <row r="31" spans="1:3" ht="12.75">
      <c r="A31" s="13"/>
      <c r="B31" s="46" t="s">
        <v>28</v>
      </c>
      <c r="C31" s="47">
        <v>0.34</v>
      </c>
    </row>
    <row r="32" spans="1:3" ht="13.5" thickBot="1">
      <c r="A32" s="58"/>
      <c r="B32" s="49"/>
      <c r="C32" s="50"/>
    </row>
    <row r="33" spans="1:2" ht="12.75">
      <c r="A33" s="34"/>
      <c r="B33" s="51"/>
    </row>
    <row r="34" ht="12.75">
      <c r="B34" s="51"/>
    </row>
    <row r="35" ht="12.75">
      <c r="B35" s="52"/>
    </row>
  </sheetData>
  <sheetProtection/>
  <mergeCells count="4">
    <mergeCell ref="A1:C1"/>
    <mergeCell ref="A4:A6"/>
    <mergeCell ref="B4:B6"/>
    <mergeCell ref="C4:C7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2" sqref="B22:C22"/>
    </sheetView>
  </sheetViews>
  <sheetFormatPr defaultColWidth="9.140625" defaultRowHeight="12.75" outlineLevelRow="1"/>
  <cols>
    <col min="1" max="1" width="4.00390625" style="0" customWidth="1"/>
    <col min="2" max="2" width="47.00390625" style="0" customWidth="1"/>
    <col min="3" max="3" width="12.7109375" style="0" customWidth="1"/>
    <col min="4" max="7" width="9.140625" style="0" customWidth="1"/>
    <col min="8" max="8" width="14.421875" style="0" customWidth="1"/>
  </cols>
  <sheetData>
    <row r="1" spans="1:3" ht="12.75">
      <c r="A1" s="22" t="s">
        <v>15</v>
      </c>
      <c r="B1" s="22"/>
      <c r="C1" s="22"/>
    </row>
    <row r="2" ht="14.25" customHeight="1">
      <c r="A2" s="18" t="s">
        <v>24</v>
      </c>
    </row>
    <row r="3" spans="1:2" ht="15.75" thickBot="1">
      <c r="A3" s="1"/>
      <c r="B3" s="16" t="s">
        <v>13</v>
      </c>
    </row>
    <row r="4" spans="1:3" ht="13.5" customHeight="1">
      <c r="A4" s="23" t="s">
        <v>0</v>
      </c>
      <c r="B4" s="25" t="s">
        <v>1</v>
      </c>
      <c r="C4" s="25" t="s">
        <v>12</v>
      </c>
    </row>
    <row r="5" spans="1:3" ht="50.25" customHeight="1">
      <c r="A5" s="24"/>
      <c r="B5" s="26"/>
      <c r="C5" s="26"/>
    </row>
    <row r="6" spans="1:3" ht="13.5" thickBot="1">
      <c r="A6" s="24"/>
      <c r="B6" s="26"/>
      <c r="C6" s="27"/>
    </row>
    <row r="7" spans="1:7" ht="26.25" thickBot="1">
      <c r="A7" s="28">
        <v>1</v>
      </c>
      <c r="B7" s="2" t="s">
        <v>4</v>
      </c>
      <c r="C7" s="29">
        <v>2.6868223122782116</v>
      </c>
      <c r="D7" s="30"/>
      <c r="E7" s="31"/>
      <c r="F7" s="32"/>
      <c r="G7" s="33"/>
    </row>
    <row r="8" spans="1:7" ht="26.25" thickBot="1">
      <c r="A8" s="28">
        <v>2</v>
      </c>
      <c r="B8" s="2" t="s">
        <v>25</v>
      </c>
      <c r="C8" s="29">
        <v>3.9000000000000004</v>
      </c>
      <c r="D8" s="30"/>
      <c r="E8" s="34"/>
      <c r="G8" s="33"/>
    </row>
    <row r="9" spans="1:5" ht="12.75" outlineLevel="1">
      <c r="A9" s="28"/>
      <c r="B9" s="5" t="s">
        <v>7</v>
      </c>
      <c r="C9" s="35"/>
      <c r="D9" s="30"/>
      <c r="E9" s="34"/>
    </row>
    <row r="10" spans="1:5" ht="12.75" outlineLevel="1">
      <c r="A10" s="28"/>
      <c r="B10" s="5" t="s">
        <v>17</v>
      </c>
      <c r="C10" s="35">
        <v>2.6</v>
      </c>
      <c r="D10" s="30"/>
      <c r="E10" s="34"/>
    </row>
    <row r="11" spans="1:5" ht="13.5" outlineLevel="1" thickBot="1">
      <c r="A11" s="28"/>
      <c r="B11" s="10" t="s">
        <v>6</v>
      </c>
      <c r="C11" s="35">
        <v>1.3</v>
      </c>
      <c r="D11" s="30"/>
      <c r="E11" s="34"/>
    </row>
    <row r="12" spans="1:7" ht="26.25" thickBot="1">
      <c r="A12" s="28">
        <v>3</v>
      </c>
      <c r="B12" s="2" t="s">
        <v>14</v>
      </c>
      <c r="C12" s="29">
        <v>11.43703367252322</v>
      </c>
      <c r="D12" s="30"/>
      <c r="E12" s="34"/>
      <c r="G12" s="33"/>
    </row>
    <row r="13" spans="1:5" ht="12.75" outlineLevel="1">
      <c r="A13" s="36"/>
      <c r="B13" s="5" t="s">
        <v>7</v>
      </c>
      <c r="C13" s="37"/>
      <c r="D13" s="30"/>
      <c r="E13" s="34"/>
    </row>
    <row r="14" spans="1:5" ht="12.75" outlineLevel="1">
      <c r="A14" s="36"/>
      <c r="B14" s="6" t="s">
        <v>18</v>
      </c>
      <c r="C14" s="35">
        <v>6.15</v>
      </c>
      <c r="D14" s="30"/>
      <c r="E14" s="34"/>
    </row>
    <row r="15" spans="1:10" ht="12.75" outlineLevel="1">
      <c r="A15" s="38"/>
      <c r="B15" s="10" t="s">
        <v>19</v>
      </c>
      <c r="C15" s="39">
        <v>0.74</v>
      </c>
      <c r="D15" s="30"/>
      <c r="E15" s="34"/>
      <c r="H15" s="15"/>
      <c r="I15" s="15"/>
      <c r="J15" s="15"/>
    </row>
    <row r="16" spans="1:5" ht="12.75" outlineLevel="1">
      <c r="A16" s="38"/>
      <c r="B16" s="5" t="s">
        <v>22</v>
      </c>
      <c r="C16" s="35">
        <v>0.16</v>
      </c>
      <c r="D16" s="30"/>
      <c r="E16" s="34"/>
    </row>
    <row r="17" spans="1:5" ht="12.75" outlineLevel="1">
      <c r="A17" s="38"/>
      <c r="B17" s="5" t="s">
        <v>21</v>
      </c>
      <c r="C17" s="35">
        <v>1.02</v>
      </c>
      <c r="D17" s="30"/>
      <c r="E17" s="34"/>
    </row>
    <row r="18" spans="1:5" ht="13.5" outlineLevel="1" thickBot="1">
      <c r="A18" s="28"/>
      <c r="B18" s="5" t="s">
        <v>20</v>
      </c>
      <c r="C18" s="39">
        <v>1.87</v>
      </c>
      <c r="D18" s="30"/>
      <c r="E18" s="34"/>
    </row>
    <row r="19" spans="1:7" ht="13.5" thickBot="1">
      <c r="A19" s="28">
        <v>4</v>
      </c>
      <c r="B19" s="12" t="s">
        <v>8</v>
      </c>
      <c r="C19" s="29">
        <v>2.5467900543825404</v>
      </c>
      <c r="D19" s="30"/>
      <c r="E19" s="34"/>
      <c r="G19" s="33"/>
    </row>
    <row r="20" spans="1:5" ht="12.75" outlineLevel="1">
      <c r="A20" s="28"/>
      <c r="B20" s="11" t="s">
        <v>5</v>
      </c>
      <c r="C20" s="37"/>
      <c r="D20" s="30"/>
      <c r="E20" s="34"/>
    </row>
    <row r="21" spans="1:5" ht="12.75" outlineLevel="1">
      <c r="A21" s="28"/>
      <c r="B21" s="5" t="s">
        <v>9</v>
      </c>
      <c r="C21" s="35">
        <v>0.8467900543825405</v>
      </c>
      <c r="D21" s="30"/>
      <c r="E21" s="34"/>
    </row>
    <row r="22" spans="1:5" ht="12.75" outlineLevel="1">
      <c r="A22" s="28"/>
      <c r="B22" s="5" t="s">
        <v>23</v>
      </c>
      <c r="C22" s="39">
        <v>0.36</v>
      </c>
      <c r="D22" s="30"/>
      <c r="E22" s="34"/>
    </row>
    <row r="23" spans="1:5" ht="15" customHeight="1" outlineLevel="1" thickBot="1">
      <c r="A23" s="28"/>
      <c r="B23" s="5" t="s">
        <v>10</v>
      </c>
      <c r="C23" s="39">
        <v>2.84</v>
      </c>
      <c r="D23" s="30"/>
      <c r="E23" s="34"/>
    </row>
    <row r="24" spans="1:8" ht="13.5" thickBot="1">
      <c r="A24" s="28">
        <v>5</v>
      </c>
      <c r="B24" s="12" t="s">
        <v>11</v>
      </c>
      <c r="C24" s="3">
        <v>20.570646039183973</v>
      </c>
      <c r="D24" s="30"/>
      <c r="E24" s="34"/>
      <c r="F24" s="40"/>
      <c r="G24" s="15"/>
      <c r="H24" s="15"/>
    </row>
    <row r="25" spans="1:5" ht="12.75">
      <c r="A25" s="28"/>
      <c r="B25" s="41"/>
      <c r="C25" s="42"/>
      <c r="D25" s="43"/>
      <c r="E25" s="34"/>
    </row>
    <row r="26" spans="1:5" ht="12.75">
      <c r="A26" s="28"/>
      <c r="B26" s="44" t="s">
        <v>26</v>
      </c>
      <c r="C26" s="45"/>
      <c r="D26" s="43"/>
      <c r="E26" s="34"/>
    </row>
    <row r="27" spans="1:5" ht="12.75">
      <c r="A27" s="28"/>
      <c r="B27" s="46" t="s">
        <v>27</v>
      </c>
      <c r="C27" s="47">
        <v>0.87</v>
      </c>
      <c r="D27" s="43"/>
      <c r="E27" s="34"/>
    </row>
    <row r="28" spans="1:5" ht="12.75">
      <c r="A28" s="28"/>
      <c r="B28" s="46" t="s">
        <v>28</v>
      </c>
      <c r="C28" s="47">
        <v>0.34</v>
      </c>
      <c r="D28" s="43"/>
      <c r="E28" s="34"/>
    </row>
    <row r="29" spans="1:5" ht="13.5" thickBot="1">
      <c r="A29" s="48"/>
      <c r="B29" s="49"/>
      <c r="C29" s="50"/>
      <c r="D29" s="43"/>
      <c r="E29" s="34"/>
    </row>
    <row r="30" spans="1:2" ht="12.75">
      <c r="A30" s="34"/>
      <c r="B30" s="51"/>
    </row>
    <row r="31" ht="12.75">
      <c r="B31" s="51"/>
    </row>
    <row r="32" ht="12.75">
      <c r="B32" s="52"/>
    </row>
  </sheetData>
  <sheetProtection/>
  <mergeCells count="4">
    <mergeCell ref="A1:C1"/>
    <mergeCell ref="A4:A6"/>
    <mergeCell ref="B4:B6"/>
    <mergeCell ref="C4:C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H35" sqref="H35"/>
    </sheetView>
  </sheetViews>
  <sheetFormatPr defaultColWidth="9.140625" defaultRowHeight="12.75"/>
  <cols>
    <col min="2" max="2" width="47.8515625" style="0" customWidth="1"/>
    <col min="3" max="3" width="16.28125" style="0" customWidth="1"/>
  </cols>
  <sheetData>
    <row r="1" spans="1:3" ht="12.75">
      <c r="A1" s="22" t="s">
        <v>15</v>
      </c>
      <c r="B1" s="22"/>
      <c r="C1" s="22"/>
    </row>
    <row r="2" ht="14.25" customHeight="1">
      <c r="A2" s="18" t="s">
        <v>24</v>
      </c>
    </row>
    <row r="3" spans="1:2" ht="15.75" thickBot="1">
      <c r="A3" s="1"/>
      <c r="B3" s="16" t="s">
        <v>13</v>
      </c>
    </row>
    <row r="4" spans="1:3" ht="13.5" customHeight="1">
      <c r="A4" s="23" t="s">
        <v>0</v>
      </c>
      <c r="B4" s="25" t="s">
        <v>1</v>
      </c>
      <c r="C4" s="25" t="s">
        <v>12</v>
      </c>
    </row>
    <row r="5" spans="1:3" ht="50.25" customHeight="1">
      <c r="A5" s="24"/>
      <c r="B5" s="26"/>
      <c r="C5" s="26"/>
    </row>
    <row r="6" spans="1:3" ht="12.75">
      <c r="A6" s="24"/>
      <c r="B6" s="26"/>
      <c r="C6" s="26" t="s">
        <v>2</v>
      </c>
    </row>
    <row r="7" spans="1:3" ht="13.5" thickBot="1">
      <c r="A7" s="24"/>
      <c r="B7" s="27"/>
      <c r="C7" s="27" t="s">
        <v>3</v>
      </c>
    </row>
    <row r="8" spans="1:5" ht="26.25" thickBot="1">
      <c r="A8" s="20">
        <v>1</v>
      </c>
      <c r="B8" s="2" t="s">
        <v>4</v>
      </c>
      <c r="C8" s="3">
        <v>1.47</v>
      </c>
      <c r="E8" s="15"/>
    </row>
    <row r="9" spans="1:5" ht="13.5" thickBot="1">
      <c r="A9" s="20">
        <v>2</v>
      </c>
      <c r="B9" s="8" t="s">
        <v>16</v>
      </c>
      <c r="C9" s="9">
        <v>3.7649034774552854</v>
      </c>
      <c r="E9" s="15"/>
    </row>
    <row r="10" spans="1:3" ht="12.75">
      <c r="A10" s="19"/>
      <c r="B10" s="5" t="s">
        <v>17</v>
      </c>
      <c r="C10" s="7">
        <v>2.61</v>
      </c>
    </row>
    <row r="11" spans="1:3" ht="13.5" thickBot="1">
      <c r="A11" s="14"/>
      <c r="B11" s="10" t="s">
        <v>6</v>
      </c>
      <c r="C11" s="7">
        <v>1.1549034774552855</v>
      </c>
    </row>
    <row r="12" spans="1:6" ht="26.25" thickBot="1">
      <c r="A12" s="21">
        <v>3</v>
      </c>
      <c r="B12" s="2" t="s">
        <v>14</v>
      </c>
      <c r="C12" s="9">
        <v>5.87</v>
      </c>
      <c r="D12" s="15"/>
      <c r="E12" s="15"/>
      <c r="F12" s="15"/>
    </row>
    <row r="13" spans="1:3" ht="15.75" customHeight="1">
      <c r="A13" s="19"/>
      <c r="B13" s="11" t="s">
        <v>7</v>
      </c>
      <c r="C13" s="4"/>
    </row>
    <row r="14" spans="1:3" ht="12.75">
      <c r="A14" s="13"/>
      <c r="B14" s="6" t="s">
        <v>18</v>
      </c>
      <c r="C14" s="7">
        <v>1.92</v>
      </c>
    </row>
    <row r="15" spans="1:3" ht="12.75">
      <c r="A15" s="17"/>
      <c r="B15" s="10" t="s">
        <v>19</v>
      </c>
      <c r="C15" s="7">
        <v>0.3849678258184285</v>
      </c>
    </row>
    <row r="16" spans="1:3" ht="12.75">
      <c r="A16" s="17"/>
      <c r="B16" s="5" t="s">
        <v>22</v>
      </c>
      <c r="C16" s="7">
        <v>0.6751632151184735</v>
      </c>
    </row>
    <row r="17" spans="1:3" ht="12.75">
      <c r="A17" s="17"/>
      <c r="B17" s="5" t="s">
        <v>21</v>
      </c>
      <c r="C17" s="7">
        <v>1.02</v>
      </c>
    </row>
    <row r="18" spans="1:3" ht="13.5" thickBot="1">
      <c r="A18" s="14"/>
      <c r="B18" s="5" t="s">
        <v>20</v>
      </c>
      <c r="C18" s="7">
        <v>1.87</v>
      </c>
    </row>
    <row r="19" spans="1:6" ht="13.5" thickBot="1">
      <c r="A19" s="20">
        <v>4</v>
      </c>
      <c r="B19" s="12" t="s">
        <v>8</v>
      </c>
      <c r="C19" s="9">
        <f>SUM(C21:C23)</f>
        <v>3.551952198358808</v>
      </c>
      <c r="E19" s="15"/>
      <c r="F19" s="15"/>
    </row>
    <row r="20" spans="1:3" ht="12.75">
      <c r="A20" s="19"/>
      <c r="B20" s="11" t="s">
        <v>5</v>
      </c>
      <c r="C20" s="4"/>
    </row>
    <row r="21" spans="1:3" ht="12.75">
      <c r="A21" s="13"/>
      <c r="B21" s="5" t="s">
        <v>9</v>
      </c>
      <c r="C21" s="7">
        <v>0.5719521983588081</v>
      </c>
    </row>
    <row r="22" spans="1:3" ht="12.75">
      <c r="A22" s="13"/>
      <c r="B22" s="5" t="s">
        <v>23</v>
      </c>
      <c r="C22" s="7">
        <v>0.36</v>
      </c>
    </row>
    <row r="23" spans="1:3" ht="15" customHeight="1" thickBot="1">
      <c r="A23" s="14"/>
      <c r="B23" s="5" t="s">
        <v>10</v>
      </c>
      <c r="C23" s="7">
        <v>2.62</v>
      </c>
    </row>
    <row r="24" spans="1:6" ht="13.5" thickBot="1">
      <c r="A24" s="20">
        <v>5</v>
      </c>
      <c r="B24" s="12" t="s">
        <v>11</v>
      </c>
      <c r="C24" s="3">
        <f>C19+C12+C9+C8</f>
        <v>14.656855675814095</v>
      </c>
      <c r="E24" s="15"/>
      <c r="F24" s="15"/>
    </row>
  </sheetData>
  <sheetProtection/>
  <mergeCells count="4">
    <mergeCell ref="A1:C1"/>
    <mergeCell ref="A4:A7"/>
    <mergeCell ref="B4:B7"/>
    <mergeCell ref="C4:C7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DeputyManager</dc:creator>
  <cp:keywords/>
  <dc:description/>
  <cp:lastModifiedBy>DeputyManager</cp:lastModifiedBy>
  <dcterms:created xsi:type="dcterms:W3CDTF">2015-03-23T09:56:26Z</dcterms:created>
  <dcterms:modified xsi:type="dcterms:W3CDTF">2015-03-27T05:38:30Z</dcterms:modified>
  <cp:category/>
  <cp:version/>
  <cp:contentType/>
  <cp:contentStatus/>
</cp:coreProperties>
</file>